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E:\Eerste hulp bij Party Planning\Academy\Cursussen\Get your money, honey\2020\3. Prijzen berekenen\"/>
    </mc:Choice>
  </mc:AlternateContent>
  <xr:revisionPtr revIDLastSave="0" documentId="8_{4D0B68B3-35BD-4331-8DE3-1C1339773E43}" xr6:coauthVersionLast="45" xr6:coauthVersionMax="45" xr10:uidLastSave="{00000000-0000-0000-0000-000000000000}"/>
  <bookViews>
    <workbookView xWindow="-108" yWindow="-108" windowWidth="23256" windowHeight="12576" xr2:uid="{00000000-000D-0000-FFFF-FFFF00000000}"/>
  </bookViews>
  <sheets>
    <sheet name="Blad1" sheetId="1" r:id="rId1"/>
  </sheets>
  <definedNames>
    <definedName name="_xlnm.Print_Area" localSheetId="0">Blad1!$A$1:$I$27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1" l="1"/>
  <c r="E13" i="1" s="1"/>
  <c r="E15" i="1" l="1"/>
  <c r="E17" i="1" s="1"/>
  <c r="E25" i="1" s="1"/>
  <c r="E27" i="1" l="1"/>
  <c r="G5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Fabienne Smith</author>
    <author>Fanny</author>
  </authors>
  <commentList>
    <comment ref="A6" authorId="0" shapeId="0" xr:uid="{00000000-0006-0000-0000-000001000000}">
      <text>
        <r>
          <rPr>
            <b/>
            <sz val="9"/>
            <color indexed="81"/>
            <rFont val="Tahoma"/>
            <family val="2"/>
          </rPr>
          <t>Fabienne Smith:</t>
        </r>
        <r>
          <rPr>
            <sz val="9"/>
            <color indexed="81"/>
            <rFont val="Tahoma"/>
            <family val="2"/>
          </rPr>
          <t xml:space="preserve">
Netto maandsalaris is het bedrag waarvan je kunt leven. Dit bedrag zou je in loondienst op je rekening gestort krijgen.</t>
        </r>
      </text>
    </comment>
    <comment ref="A8" authorId="0" shapeId="0" xr:uid="{00000000-0006-0000-0000-000002000000}">
      <text>
        <r>
          <rPr>
            <b/>
            <sz val="9"/>
            <color indexed="81"/>
            <rFont val="Tahoma"/>
            <family val="2"/>
          </rPr>
          <t>Fabienne Smith:</t>
        </r>
        <r>
          <rPr>
            <sz val="9"/>
            <color indexed="81"/>
            <rFont val="Tahoma"/>
            <family val="2"/>
          </rPr>
          <t xml:space="preserve">
Dit wordt automatisch ingevuld. De uitkomst is je netto maandsalaris x 12 maanden.</t>
        </r>
      </text>
    </comment>
    <comment ref="A13" authorId="0" shapeId="0" xr:uid="{00000000-0006-0000-0000-000003000000}">
      <text>
        <r>
          <rPr>
            <b/>
            <sz val="9"/>
            <color indexed="81"/>
            <rFont val="Tahoma"/>
            <family val="2"/>
          </rPr>
          <t>Fabienne Smith:</t>
        </r>
        <r>
          <rPr>
            <sz val="9"/>
            <color indexed="81"/>
            <rFont val="Tahoma"/>
            <family val="2"/>
          </rPr>
          <t xml:space="preserve">
De buffer is 10% van jouw gewenste jaarsalaris. Formule: jaarsalaris / 100 x 10 = buffer
* het percentage is afhankelijk van je voorkeur. Je kunt ook voor een een hoger of lager percentage kiezen.</t>
        </r>
      </text>
    </comment>
    <comment ref="A15" authorId="0" shapeId="0" xr:uid="{00000000-0006-0000-0000-000004000000}">
      <text>
        <r>
          <rPr>
            <b/>
            <sz val="9"/>
            <color indexed="81"/>
            <rFont val="Tahoma"/>
            <family val="2"/>
          </rPr>
          <t>Fabienne Smith:</t>
        </r>
        <r>
          <rPr>
            <sz val="9"/>
            <color indexed="81"/>
            <rFont val="Tahoma"/>
            <family val="2"/>
          </rPr>
          <t xml:space="preserve">
Formule: jaarsalaris / 100 x 30 = inkomstenbelasting dat je afdraagt.
**Het percentage dat je afdraagt voor inkomstenbelasting verschilt per persoon. Het gemiddelde percentage is vaak 30%.</t>
        </r>
      </text>
    </comment>
    <comment ref="A17" authorId="0" shapeId="0" xr:uid="{00000000-0006-0000-0000-000005000000}">
      <text>
        <r>
          <rPr>
            <b/>
            <sz val="9"/>
            <color indexed="81"/>
            <rFont val="Tahoma"/>
            <family val="2"/>
          </rPr>
          <t xml:space="preserve">Fabienne Smith:
</t>
        </r>
        <r>
          <rPr>
            <sz val="9"/>
            <color indexed="81"/>
            <rFont val="Tahoma"/>
            <family val="2"/>
          </rPr>
          <t>Formule: jaarsalaris + buffer + inkomstenbelasting = bruto jaarsalaris. Deze uitkomst gebruiken we in de volgende stap.</t>
        </r>
      </text>
    </comment>
    <comment ref="A23" authorId="0" shapeId="0" xr:uid="{00000000-0006-0000-0000-000006000000}">
      <text>
        <r>
          <rPr>
            <b/>
            <sz val="9"/>
            <color indexed="81"/>
            <rFont val="Tahoma"/>
            <charset val="1"/>
          </rPr>
          <t>Fabienne Smith:</t>
        </r>
        <r>
          <rPr>
            <sz val="9"/>
            <color indexed="81"/>
            <rFont val="Tahoma"/>
            <charset val="1"/>
          </rPr>
          <t xml:space="preserve">
Vul hier het totaalbedrag van je bedrijfskosten op jaarbasis in.</t>
        </r>
      </text>
    </comment>
    <comment ref="A25" authorId="0" shapeId="0" xr:uid="{00000000-0006-0000-0000-000007000000}">
      <text>
        <r>
          <rPr>
            <b/>
            <sz val="9"/>
            <color indexed="81"/>
            <rFont val="Tahoma"/>
            <family val="2"/>
          </rPr>
          <t>Fabienne Smith:</t>
        </r>
        <r>
          <rPr>
            <sz val="9"/>
            <color indexed="81"/>
            <rFont val="Tahoma"/>
            <family val="2"/>
          </rPr>
          <t xml:space="preserve">
Formule: bruto jaarsalaris + bedrijfskosten = omzet</t>
        </r>
      </text>
    </comment>
    <comment ref="A27" authorId="0" shapeId="0" xr:uid="{00000000-0006-0000-0000-000008000000}">
      <text>
        <r>
          <rPr>
            <b/>
            <sz val="9"/>
            <color indexed="81"/>
            <rFont val="Tahoma"/>
            <family val="2"/>
          </rPr>
          <t>Fabienne Smith:</t>
        </r>
        <r>
          <rPr>
            <sz val="9"/>
            <color indexed="81"/>
            <rFont val="Tahoma"/>
            <family val="2"/>
          </rPr>
          <t xml:space="preserve">
Formule: Jouw omzet / 12 maanden = uitkomst</t>
        </r>
      </text>
    </comment>
    <comment ref="C39" authorId="1" shapeId="0" xr:uid="{519D4D0C-00F1-45F6-96F8-E475D8D2A898}">
      <text>
        <r>
          <rPr>
            <b/>
            <sz val="9"/>
            <color indexed="81"/>
            <rFont val="Tahoma"/>
            <family val="2"/>
          </rPr>
          <t xml:space="preserve">Fabienne: </t>
        </r>
        <r>
          <rPr>
            <sz val="9"/>
            <color indexed="81"/>
            <rFont val="Tahoma"/>
            <family val="2"/>
          </rPr>
          <t>dit is een voorbeeld. Vul hier de uitkomst van de formule in als je fulltime werkt.</t>
        </r>
      </text>
    </comment>
    <comment ref="C49" authorId="1" shapeId="0" xr:uid="{EF6A4D19-811C-434F-89A1-FB0E11CCD08F}">
      <text>
        <r>
          <rPr>
            <b/>
            <sz val="9"/>
            <color indexed="81"/>
            <rFont val="Tahoma"/>
            <family val="2"/>
          </rPr>
          <t xml:space="preserve">Fabienne: </t>
        </r>
        <r>
          <rPr>
            <sz val="9"/>
            <color indexed="81"/>
            <rFont val="Tahoma"/>
            <family val="2"/>
          </rPr>
          <t>dit is een voorbeeld. Vul hier de uitkomst van de formule in als je parttime werkt.</t>
        </r>
      </text>
    </comment>
    <comment ref="G55" authorId="1" shapeId="0" xr:uid="{3CB1F155-0B0C-4F13-B028-61103D9B4E34}">
      <text>
        <r>
          <rPr>
            <b/>
            <sz val="9"/>
            <color indexed="81"/>
            <rFont val="Tahoma"/>
            <family val="2"/>
          </rPr>
          <t xml:space="preserve">Fabienne: </t>
        </r>
        <r>
          <rPr>
            <sz val="9"/>
            <color indexed="81"/>
            <rFont val="Tahoma"/>
            <family val="2"/>
          </rPr>
          <t>de formule is cel E25 / cel C39 of C49</t>
        </r>
      </text>
    </comment>
  </commentList>
</comments>
</file>

<file path=xl/sharedStrings.xml><?xml version="1.0" encoding="utf-8"?>
<sst xmlns="http://schemas.openxmlformats.org/spreadsheetml/2006/main" count="44" uniqueCount="41">
  <si>
    <t>Stap 1: netto inkomen</t>
  </si>
  <si>
    <t>Vul jouw gewenste maandsalaris in. Dit is wat je per maand wilt kunnen besteden.</t>
  </si>
  <si>
    <t>Mijn gewenste netto maandsalaris:</t>
  </si>
  <si>
    <t>Stap 2: bruto inkomen</t>
  </si>
  <si>
    <t>Buffer voor pensioen en vakantie*</t>
  </si>
  <si>
    <t>Inkomstenbelasting 30%**</t>
  </si>
  <si>
    <t>Als ondernemer moet je zelf een buffer opbouwen voor vakantie en pensioen. Daar gaat je inkomstenbelasting nog vanaf. Het wordt automatisch berekend op basis van je ingevulde jaarsalaris bovenin. Als je je jaarsalaris aanpast, past je buffer zich automatisch aan.De uitkomsten gebruiken we om je bruto jaarsalaris te berekenen.</t>
  </si>
  <si>
    <t>Stap 3: bedrijfskosten</t>
  </si>
  <si>
    <t>Jouw bedrijfskosten:</t>
  </si>
  <si>
    <t>Jouw gewenste bruto jaarsalaris:</t>
  </si>
  <si>
    <t>Mijn gewenste netto jaarsalaris</t>
  </si>
  <si>
    <t>Pak je bedrijfskosten erbij en vul het totaalbedrag in. Het totaalbedrag (jaarbedrag) van je bedrijfskosten wordt automatisch opgeteld bij je bruto jaarsalaris. De uitkomst is je omzet. Dit bedrag moet je per jaar verdienen om je gewenste netto maandbedrag te kunnen besteden.</t>
  </si>
  <si>
    <t>Wat ik per maand moet verdienen aan opdrachten:</t>
  </si>
  <si>
    <t>In dit document kun je jouw uurtarief berekenen. Er staan formules in die de berekeningen automatisch uitvoeren. Vul de roze cellen in en volg stap 1 tot 5. Beweeg met je muis over het rode mini-driehoekje voor extra toelichting.</t>
  </si>
  <si>
    <t>Stap 4: werkuren</t>
  </si>
  <si>
    <t>Ga je parttime of fulltime voor je bedrijf werken? Eén werkdag is gelijk aan 8 uur. Hieronder vind je de stappen voor fulltime en parttime werken.</t>
  </si>
  <si>
    <t>230 dagen x 8 uur=</t>
  </si>
  <si>
    <t>minus 30 dagen (vakantie en nationale feestdagen)</t>
  </si>
  <si>
    <t xml:space="preserve">52 weken x 5 werkdagen = </t>
  </si>
  <si>
    <t>declarabele werkuren = aantal werkuren / 2 =</t>
  </si>
  <si>
    <t xml:space="preserve">Formule fulltime </t>
  </si>
  <si>
    <t>Formule parttime</t>
  </si>
  <si>
    <t>52 weken x aantal werkdagen =</t>
  </si>
  <si>
    <t>volledig aantal dagen</t>
  </si>
  <si>
    <t>minus 4 x aantal werkdagen per week =</t>
  </si>
  <si>
    <t>aantal vakantiedagen</t>
  </si>
  <si>
    <t>aantal werkdagen</t>
  </si>
  <si>
    <t>aantal werkdagen x 8 uur =</t>
  </si>
  <si>
    <t>aantal werkuren</t>
  </si>
  <si>
    <t>aantal werkuren / 2 =</t>
  </si>
  <si>
    <t>declarabele werkuren</t>
  </si>
  <si>
    <t>volledig aantal dagen - aantal vakantiedagen =</t>
  </si>
  <si>
    <t>Stap 5: jouw uurtarief</t>
  </si>
  <si>
    <t>Het moment van de waarheid! Je uurtarief is je omzet (uitkomst van stap 3) gedeeld door
het aantal uren (uitkomst stap 4).</t>
  </si>
  <si>
    <t xml:space="preserve">Formule uurtarief </t>
  </si>
  <si>
    <t>Jouw jaaromzet:</t>
  </si>
  <si>
    <t>uur</t>
  </si>
  <si>
    <t>dagen</t>
  </si>
  <si>
    <t>Jouw uren:</t>
  </si>
  <si>
    <t>jaaromzet/aantal uren = uurtarief</t>
  </si>
  <si>
    <t>Dit is jouw uurtarief. Jij bepaalt zelf of je uurtarief hoger wordt. Ga in ieder geval nooit onder dit bedrag!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</si>
</sst>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quot;€&quot;\ * #,##0.00_ ;_ &quot;€&quot;\ * \-#,##0.00_ ;_ &quot;€&quot;\ * &quot;-&quot;??_ ;_ @_ "/>
  </numFmts>
  <fonts count="8" x14ac:knownFonts="1">
    <font>
      <sz val="11"/>
      <color theme="1"/>
      <name val="Calibri"/>
      <family val="2"/>
      <scheme val="minor"/>
    </font>
    <font>
      <i/>
      <sz val="11"/>
      <color theme="1"/>
      <name val="Calibri"/>
      <family val="2"/>
      <scheme val="minor"/>
    </font>
    <font>
      <b/>
      <sz val="14"/>
      <color theme="1"/>
      <name val="Calibri"/>
      <family val="2"/>
      <scheme val="minor"/>
    </font>
    <font>
      <sz val="9"/>
      <color indexed="81"/>
      <name val="Tahoma"/>
      <family val="2"/>
    </font>
    <font>
      <b/>
      <sz val="9"/>
      <color indexed="81"/>
      <name val="Tahoma"/>
      <family val="2"/>
    </font>
    <font>
      <sz val="9"/>
      <color indexed="81"/>
      <name val="Tahoma"/>
      <charset val="1"/>
    </font>
    <font>
      <b/>
      <sz val="9"/>
      <color indexed="81"/>
      <name val="Tahoma"/>
      <charset val="1"/>
    </font>
    <font>
      <b/>
      <sz val="11"/>
      <color theme="1"/>
      <name val="Calibri"/>
      <family val="2"/>
      <scheme val="minor"/>
    </font>
  </fonts>
  <fills count="5">
    <fill>
      <patternFill patternType="none"/>
    </fill>
    <fill>
      <patternFill patternType="gray125"/>
    </fill>
    <fill>
      <patternFill patternType="solid">
        <fgColor rgb="FFFFCCCC"/>
        <bgColor indexed="64"/>
      </patternFill>
    </fill>
    <fill>
      <patternFill patternType="solid">
        <fgColor theme="0"/>
        <bgColor indexed="64"/>
      </patternFill>
    </fill>
    <fill>
      <patternFill patternType="solid">
        <fgColor theme="0" tint="-0.14999847407452621"/>
        <bgColor indexed="64"/>
      </patternFill>
    </fill>
  </fills>
  <borders count="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0">
    <xf numFmtId="0" fontId="0" fillId="0" borderId="0" xfId="0"/>
    <xf numFmtId="0" fontId="0" fillId="0" borderId="0" xfId="0" applyFill="1"/>
    <xf numFmtId="0" fontId="0" fillId="3" borderId="0" xfId="0" applyFill="1"/>
    <xf numFmtId="44" fontId="0" fillId="2" borderId="0" xfId="0" applyNumberFormat="1" applyFill="1"/>
    <xf numFmtId="0" fontId="2" fillId="3" borderId="0" xfId="0" applyFont="1" applyFill="1"/>
    <xf numFmtId="0" fontId="0" fillId="3" borderId="0" xfId="0" applyFill="1" applyBorder="1" applyAlignment="1">
      <alignment horizontal="left" vertical="center" wrapText="1"/>
    </xf>
    <xf numFmtId="0" fontId="0" fillId="3" borderId="0" xfId="0" applyFill="1" applyBorder="1"/>
    <xf numFmtId="0" fontId="2" fillId="3" borderId="0" xfId="0" applyFont="1" applyFill="1" applyBorder="1"/>
    <xf numFmtId="0" fontId="1" fillId="3" borderId="0" xfId="0" applyFont="1" applyFill="1" applyBorder="1"/>
    <xf numFmtId="0" fontId="1" fillId="3" borderId="0" xfId="0" applyFont="1" applyFill="1" applyAlignment="1">
      <alignment wrapText="1"/>
    </xf>
    <xf numFmtId="0" fontId="0" fillId="3" borderId="0" xfId="0" applyFill="1" applyAlignment="1">
      <alignment wrapText="1"/>
    </xf>
    <xf numFmtId="44" fontId="0" fillId="3" borderId="0" xfId="0" applyNumberFormat="1" applyFill="1"/>
    <xf numFmtId="0" fontId="0" fillId="3" borderId="0" xfId="0" applyFill="1" applyAlignment="1"/>
    <xf numFmtId="0" fontId="7" fillId="3" borderId="0" xfId="0" applyFont="1" applyFill="1" applyAlignment="1"/>
    <xf numFmtId="0" fontId="0" fillId="3" borderId="0" xfId="0" applyFont="1" applyFill="1" applyAlignment="1"/>
    <xf numFmtId="0" fontId="0" fillId="2" borderId="0" xfId="0" applyNumberFormat="1" applyFill="1"/>
    <xf numFmtId="0" fontId="7" fillId="3" borderId="0" xfId="0" applyFont="1" applyFill="1"/>
    <xf numFmtId="0" fontId="2" fillId="4" borderId="0" xfId="0" applyFont="1" applyFill="1"/>
    <xf numFmtId="0" fontId="0" fillId="3" borderId="0" xfId="0" applyFill="1" applyAlignment="1">
      <alignment wrapText="1"/>
    </xf>
    <xf numFmtId="0" fontId="0" fillId="0" borderId="0" xfId="0" applyAlignment="1">
      <alignment wrapText="1"/>
    </xf>
    <xf numFmtId="0" fontId="0" fillId="0" borderId="0" xfId="0" applyAlignment="1"/>
    <xf numFmtId="0" fontId="7" fillId="3" borderId="0" xfId="0" applyFont="1" applyFill="1" applyAlignment="1">
      <alignment wrapText="1"/>
    </xf>
    <xf numFmtId="0" fontId="7" fillId="0" borderId="0" xfId="0" applyFont="1" applyAlignment="1"/>
    <xf numFmtId="0" fontId="7" fillId="3" borderId="0" xfId="0" applyFont="1" applyFill="1" applyAlignment="1"/>
    <xf numFmtId="0" fontId="0" fillId="3" borderId="1" xfId="0" applyFill="1" applyBorder="1" applyAlignment="1">
      <alignment horizontal="left" vertical="center" wrapText="1"/>
    </xf>
    <xf numFmtId="0" fontId="0" fillId="3" borderId="2" xfId="0" applyFill="1" applyBorder="1" applyAlignment="1">
      <alignment horizontal="left" vertical="center" wrapText="1"/>
    </xf>
    <xf numFmtId="0" fontId="0" fillId="0" borderId="0" xfId="0" applyFill="1"/>
    <xf numFmtId="0" fontId="1" fillId="0" borderId="0" xfId="0" applyFont="1" applyFill="1" applyAlignment="1">
      <alignment vertical="center" wrapText="1"/>
    </xf>
    <xf numFmtId="0" fontId="1" fillId="3" borderId="0" xfId="0" applyFont="1" applyFill="1" applyAlignment="1">
      <alignment vertical="center"/>
    </xf>
    <xf numFmtId="0" fontId="1" fillId="0" borderId="0" xfId="0" applyFont="1" applyFill="1" applyAlignment="1">
      <alignment wrapText="1"/>
    </xf>
  </cellXfs>
  <cellStyles count="1">
    <cellStyle name="Standaard" xfId="0" builtinId="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8"/>
  <sheetViews>
    <sheetView tabSelected="1" workbookViewId="0">
      <selection activeCell="K55" sqref="K55"/>
    </sheetView>
  </sheetViews>
  <sheetFormatPr defaultRowHeight="14.4" x14ac:dyDescent="0.3"/>
  <cols>
    <col min="3" max="3" width="10.44140625" bestFit="1" customWidth="1"/>
    <col min="5" max="5" width="11.44140625" bestFit="1" customWidth="1"/>
    <col min="6" max="6" width="13.6640625" customWidth="1"/>
    <col min="20" max="20" width="9.109375" style="2"/>
  </cols>
  <sheetData>
    <row r="1" spans="1:20" ht="54.75" customHeight="1" x14ac:dyDescent="0.3">
      <c r="A1" s="24" t="s">
        <v>13</v>
      </c>
      <c r="B1" s="25"/>
      <c r="C1" s="25"/>
      <c r="D1" s="25"/>
      <c r="E1" s="25"/>
      <c r="F1" s="25"/>
      <c r="G1" s="25"/>
      <c r="H1" s="25"/>
      <c r="I1" s="5"/>
      <c r="J1" s="5"/>
      <c r="K1" s="5"/>
      <c r="L1" s="5"/>
      <c r="M1" s="5"/>
      <c r="N1" s="5"/>
      <c r="O1" s="5"/>
      <c r="P1" s="5"/>
      <c r="Q1" s="2"/>
      <c r="R1" s="2"/>
      <c r="S1" s="2"/>
    </row>
    <row r="2" spans="1:20" x14ac:dyDescent="0.3">
      <c r="A2" s="2"/>
      <c r="B2" s="2"/>
      <c r="C2" s="2"/>
      <c r="D2" s="2"/>
      <c r="E2" s="2"/>
      <c r="F2" s="2"/>
      <c r="G2" s="2"/>
      <c r="H2" s="2"/>
      <c r="I2" s="6"/>
      <c r="J2" s="6"/>
      <c r="K2" s="6"/>
      <c r="L2" s="6"/>
      <c r="M2" s="6"/>
      <c r="N2" s="6"/>
      <c r="O2" s="6"/>
      <c r="P2" s="6"/>
      <c r="Q2" s="2"/>
      <c r="R2" s="2"/>
      <c r="S2" s="2"/>
    </row>
    <row r="3" spans="1:20" ht="18" x14ac:dyDescent="0.35">
      <c r="A3" s="17" t="s">
        <v>0</v>
      </c>
      <c r="B3" s="17"/>
      <c r="C3" s="17"/>
      <c r="D3" s="17"/>
      <c r="E3" s="17"/>
      <c r="F3" s="17"/>
      <c r="G3" s="17"/>
      <c r="H3" s="17"/>
      <c r="I3" s="7"/>
      <c r="J3" s="7"/>
      <c r="K3" s="7"/>
      <c r="L3" s="7"/>
      <c r="M3" s="7"/>
      <c r="N3" s="7"/>
      <c r="O3" s="7"/>
      <c r="P3" s="7"/>
      <c r="Q3" s="2"/>
      <c r="R3" s="2"/>
      <c r="S3" s="2"/>
    </row>
    <row r="4" spans="1:20" x14ac:dyDescent="0.3">
      <c r="A4" s="28" t="s">
        <v>1</v>
      </c>
      <c r="B4" s="28"/>
      <c r="C4" s="28"/>
      <c r="D4" s="28"/>
      <c r="E4" s="28"/>
      <c r="F4" s="28"/>
      <c r="G4" s="28"/>
      <c r="H4" s="28"/>
      <c r="I4" s="8"/>
      <c r="J4" s="8"/>
      <c r="K4" s="8"/>
      <c r="L4" s="8"/>
      <c r="M4" s="8"/>
      <c r="N4" s="8"/>
      <c r="O4" s="8"/>
      <c r="P4" s="8"/>
      <c r="Q4" s="2"/>
      <c r="R4" s="2"/>
      <c r="S4" s="2"/>
    </row>
    <row r="5" spans="1:20" s="1" customFormat="1" x14ac:dyDescent="0.3">
      <c r="A5" s="28"/>
      <c r="B5" s="28"/>
      <c r="C5" s="28"/>
      <c r="D5" s="28"/>
      <c r="E5" s="28"/>
      <c r="F5" s="28"/>
      <c r="G5" s="28"/>
      <c r="H5" s="28"/>
      <c r="I5" s="6"/>
      <c r="J5" s="6"/>
      <c r="K5" s="6"/>
      <c r="L5" s="6"/>
      <c r="M5" s="6"/>
      <c r="N5" s="6"/>
      <c r="O5" s="6"/>
      <c r="P5" s="6"/>
      <c r="Q5" s="2"/>
      <c r="R5" s="2"/>
      <c r="S5" s="2"/>
      <c r="T5" s="2"/>
    </row>
    <row r="6" spans="1:20" x14ac:dyDescent="0.3">
      <c r="A6" s="26" t="s">
        <v>2</v>
      </c>
      <c r="B6" s="26"/>
      <c r="C6" s="26"/>
      <c r="D6" s="26"/>
      <c r="E6" s="3">
        <v>2000</v>
      </c>
      <c r="F6" s="2"/>
      <c r="G6" s="2"/>
      <c r="H6" s="2"/>
      <c r="I6" s="2"/>
      <c r="J6" s="2"/>
      <c r="K6" s="2"/>
      <c r="L6" s="2"/>
      <c r="M6" s="2"/>
      <c r="N6" s="2"/>
      <c r="O6" s="2"/>
      <c r="P6" s="2"/>
      <c r="Q6" s="2"/>
      <c r="R6" s="2"/>
      <c r="S6" s="2"/>
    </row>
    <row r="7" spans="1:20" x14ac:dyDescent="0.3">
      <c r="A7" s="2"/>
      <c r="B7" s="2"/>
      <c r="C7" s="2"/>
      <c r="D7" s="2"/>
      <c r="E7" s="11"/>
      <c r="F7" s="2"/>
      <c r="G7" s="2"/>
      <c r="H7" s="2"/>
      <c r="I7" s="2"/>
      <c r="J7" s="2"/>
      <c r="K7" s="2"/>
      <c r="L7" s="2"/>
      <c r="M7" s="2"/>
      <c r="N7" s="2"/>
      <c r="O7" s="2"/>
      <c r="P7" s="2"/>
      <c r="Q7" s="2"/>
      <c r="R7" s="2"/>
      <c r="S7" s="2"/>
    </row>
    <row r="8" spans="1:20" x14ac:dyDescent="0.3">
      <c r="A8" s="26" t="s">
        <v>10</v>
      </c>
      <c r="B8" s="26"/>
      <c r="C8" s="26"/>
      <c r="D8" s="26"/>
      <c r="E8" s="3">
        <f>SUM(E6*12)</f>
        <v>24000</v>
      </c>
      <c r="F8" s="2"/>
      <c r="G8" s="2"/>
      <c r="H8" s="2"/>
      <c r="I8" s="2"/>
      <c r="J8" s="2"/>
      <c r="K8" s="2"/>
      <c r="L8" s="2"/>
      <c r="M8" s="2"/>
      <c r="N8" s="2"/>
      <c r="O8" s="2"/>
      <c r="P8" s="2"/>
      <c r="Q8" s="2"/>
      <c r="R8" s="2"/>
      <c r="S8" s="2"/>
    </row>
    <row r="9" spans="1:20" x14ac:dyDescent="0.3">
      <c r="A9" s="2"/>
      <c r="B9" s="2"/>
      <c r="C9" s="2"/>
      <c r="D9" s="2"/>
      <c r="E9" s="11"/>
      <c r="F9" s="2"/>
      <c r="G9" s="2"/>
      <c r="H9" s="2"/>
      <c r="I9" s="2"/>
      <c r="J9" s="2"/>
      <c r="K9" s="2"/>
      <c r="L9" s="2"/>
      <c r="M9" s="2"/>
      <c r="N9" s="2"/>
      <c r="O9" s="2"/>
      <c r="P9" s="2"/>
      <c r="Q9" s="2"/>
      <c r="R9" s="2"/>
      <c r="S9" s="2"/>
    </row>
    <row r="10" spans="1:20" ht="18" x14ac:dyDescent="0.35">
      <c r="A10" s="17" t="s">
        <v>3</v>
      </c>
      <c r="B10" s="17"/>
      <c r="C10" s="17"/>
      <c r="D10" s="17"/>
      <c r="E10" s="17"/>
      <c r="F10" s="17"/>
      <c r="G10" s="17"/>
      <c r="H10" s="17"/>
      <c r="I10" s="4"/>
      <c r="J10" s="4"/>
      <c r="K10" s="4"/>
      <c r="L10" s="4"/>
      <c r="M10" s="4"/>
      <c r="N10" s="4"/>
      <c r="O10" s="4"/>
      <c r="P10" s="4"/>
      <c r="Q10" s="2"/>
      <c r="R10" s="2"/>
      <c r="S10" s="2"/>
    </row>
    <row r="11" spans="1:20" ht="30.75" customHeight="1" x14ac:dyDescent="0.3">
      <c r="A11" s="27" t="s">
        <v>6</v>
      </c>
      <c r="B11" s="27"/>
      <c r="C11" s="27"/>
      <c r="D11" s="27"/>
      <c r="E11" s="27"/>
      <c r="F11" s="27"/>
      <c r="G11" s="27"/>
      <c r="H11" s="27"/>
      <c r="I11" s="9"/>
      <c r="J11" s="9"/>
      <c r="K11" s="9"/>
      <c r="L11" s="9"/>
      <c r="M11" s="9"/>
      <c r="N11" s="9"/>
      <c r="O11" s="9"/>
      <c r="P11" s="9"/>
      <c r="Q11" s="2"/>
      <c r="R11" s="2"/>
      <c r="S11" s="2"/>
    </row>
    <row r="12" spans="1:20" ht="48" customHeight="1" x14ac:dyDescent="0.3">
      <c r="A12" s="27"/>
      <c r="B12" s="27"/>
      <c r="C12" s="27"/>
      <c r="D12" s="27"/>
      <c r="E12" s="27"/>
      <c r="F12" s="27"/>
      <c r="G12" s="27"/>
      <c r="H12" s="27"/>
      <c r="I12" s="2"/>
      <c r="J12" s="2"/>
      <c r="K12" s="2"/>
      <c r="L12" s="2"/>
      <c r="M12" s="2"/>
      <c r="N12" s="2"/>
      <c r="O12" s="2"/>
      <c r="P12" s="2"/>
      <c r="Q12" s="2"/>
      <c r="R12" s="2"/>
      <c r="S12" s="2"/>
    </row>
    <row r="13" spans="1:20" x14ac:dyDescent="0.3">
      <c r="A13" s="26" t="s">
        <v>4</v>
      </c>
      <c r="B13" s="26"/>
      <c r="C13" s="26"/>
      <c r="D13" s="26"/>
      <c r="E13" s="3">
        <f>SUM(E8/100*10)</f>
        <v>2400</v>
      </c>
      <c r="F13" s="2"/>
      <c r="G13" s="2"/>
      <c r="H13" s="2"/>
      <c r="I13" s="2"/>
      <c r="J13" s="2"/>
      <c r="K13" s="2"/>
      <c r="L13" s="2"/>
      <c r="M13" s="2"/>
      <c r="N13" s="2"/>
      <c r="O13" s="2"/>
      <c r="P13" s="2"/>
      <c r="Q13" s="2"/>
      <c r="R13" s="2"/>
      <c r="S13" s="2"/>
    </row>
    <row r="14" spans="1:20" x14ac:dyDescent="0.3">
      <c r="A14" s="2"/>
      <c r="B14" s="2"/>
      <c r="C14" s="2"/>
      <c r="D14" s="2"/>
      <c r="E14" s="11"/>
      <c r="F14" s="2"/>
      <c r="G14" s="2"/>
      <c r="H14" s="2"/>
      <c r="I14" s="2"/>
      <c r="J14" s="2"/>
      <c r="K14" s="2"/>
      <c r="L14" s="2"/>
      <c r="M14" s="2"/>
      <c r="N14" s="2"/>
      <c r="O14" s="2"/>
      <c r="P14" s="2"/>
      <c r="Q14" s="2"/>
      <c r="R14" s="2"/>
      <c r="S14" s="2"/>
    </row>
    <row r="15" spans="1:20" x14ac:dyDescent="0.3">
      <c r="A15" s="26" t="s">
        <v>5</v>
      </c>
      <c r="B15" s="26"/>
      <c r="C15" s="26"/>
      <c r="D15" s="26"/>
      <c r="E15" s="3">
        <f>SUM(E8/100*30)</f>
        <v>7200</v>
      </c>
      <c r="F15" s="2"/>
      <c r="G15" s="2"/>
      <c r="H15" s="2"/>
      <c r="I15" s="2"/>
      <c r="J15" s="2"/>
      <c r="K15" s="2"/>
      <c r="L15" s="2"/>
      <c r="M15" s="2"/>
      <c r="N15" s="2"/>
      <c r="O15" s="2"/>
      <c r="P15" s="2"/>
      <c r="Q15" s="2"/>
      <c r="R15" s="2"/>
      <c r="S15" s="2"/>
    </row>
    <row r="16" spans="1:20" x14ac:dyDescent="0.3">
      <c r="A16" s="2"/>
      <c r="B16" s="2"/>
      <c r="C16" s="2"/>
      <c r="D16" s="2"/>
      <c r="E16" s="11"/>
      <c r="F16" s="2"/>
      <c r="G16" s="2"/>
      <c r="H16" s="2"/>
      <c r="I16" s="2"/>
      <c r="J16" s="2"/>
      <c r="K16" s="2"/>
      <c r="L16" s="2"/>
      <c r="M16" s="2"/>
      <c r="N16" s="2"/>
      <c r="O16" s="2"/>
      <c r="P16" s="2"/>
      <c r="Q16" s="2"/>
      <c r="R16" s="2"/>
      <c r="S16" s="2"/>
    </row>
    <row r="17" spans="1:19" x14ac:dyDescent="0.3">
      <c r="A17" s="26" t="s">
        <v>9</v>
      </c>
      <c r="B17" s="26"/>
      <c r="C17" s="26"/>
      <c r="D17" s="26"/>
      <c r="E17" s="3">
        <f>SUM(E8+E13+E15)</f>
        <v>33600</v>
      </c>
      <c r="F17" s="2"/>
      <c r="G17" s="2"/>
      <c r="H17" s="2"/>
      <c r="I17" s="2"/>
      <c r="J17" s="2"/>
      <c r="K17" s="2"/>
      <c r="L17" s="2"/>
      <c r="M17" s="2"/>
      <c r="N17" s="2"/>
      <c r="O17" s="2"/>
      <c r="P17" s="2"/>
      <c r="Q17" s="2"/>
      <c r="R17" s="2"/>
      <c r="S17" s="2"/>
    </row>
    <row r="18" spans="1:19" x14ac:dyDescent="0.3">
      <c r="A18" s="2"/>
      <c r="B18" s="2"/>
      <c r="C18" s="2"/>
      <c r="D18" s="2"/>
      <c r="E18" s="2"/>
      <c r="F18" s="2"/>
      <c r="G18" s="2"/>
      <c r="H18" s="2"/>
      <c r="I18" s="2"/>
      <c r="J18" s="2"/>
      <c r="K18" s="2"/>
      <c r="L18" s="2"/>
      <c r="M18" s="2"/>
      <c r="N18" s="2"/>
      <c r="O18" s="2"/>
      <c r="P18" s="2"/>
      <c r="Q18" s="2"/>
      <c r="R18" s="2"/>
      <c r="S18" s="2"/>
    </row>
    <row r="19" spans="1:19" x14ac:dyDescent="0.3">
      <c r="A19" s="2"/>
      <c r="B19" s="2"/>
      <c r="C19" s="2"/>
      <c r="D19" s="2"/>
      <c r="E19" s="2"/>
      <c r="F19" s="2"/>
      <c r="G19" s="2"/>
      <c r="H19" s="2"/>
      <c r="I19" s="2"/>
      <c r="J19" s="2"/>
      <c r="K19" s="2"/>
      <c r="L19" s="2"/>
      <c r="M19" s="2"/>
      <c r="N19" s="2"/>
      <c r="O19" s="2"/>
      <c r="P19" s="2"/>
      <c r="Q19" s="2"/>
      <c r="R19" s="2"/>
      <c r="S19" s="2"/>
    </row>
    <row r="20" spans="1:19" ht="18" x14ac:dyDescent="0.35">
      <c r="A20" s="17" t="s">
        <v>7</v>
      </c>
      <c r="B20" s="17"/>
      <c r="C20" s="17"/>
      <c r="D20" s="17"/>
      <c r="E20" s="17"/>
      <c r="F20" s="17"/>
      <c r="G20" s="17"/>
      <c r="H20" s="17"/>
      <c r="I20" s="4"/>
      <c r="J20" s="4"/>
      <c r="K20" s="4"/>
      <c r="L20" s="4"/>
      <c r="M20" s="4"/>
      <c r="N20" s="4"/>
      <c r="O20" s="4"/>
      <c r="P20" s="4"/>
      <c r="Q20" s="2"/>
      <c r="R20" s="2"/>
      <c r="S20" s="2"/>
    </row>
    <row r="21" spans="1:19" ht="65.25" customHeight="1" x14ac:dyDescent="0.3">
      <c r="A21" s="29" t="s">
        <v>11</v>
      </c>
      <c r="B21" s="29"/>
      <c r="C21" s="29"/>
      <c r="D21" s="29"/>
      <c r="E21" s="29"/>
      <c r="F21" s="29"/>
      <c r="G21" s="29"/>
      <c r="H21" s="29"/>
      <c r="I21" s="10"/>
      <c r="J21" s="10"/>
      <c r="K21" s="10"/>
      <c r="L21" s="10"/>
      <c r="M21" s="10"/>
      <c r="N21" s="10"/>
      <c r="O21" s="10"/>
      <c r="P21" s="10"/>
      <c r="Q21" s="2"/>
      <c r="R21" s="2"/>
      <c r="S21" s="2"/>
    </row>
    <row r="22" spans="1:19" x14ac:dyDescent="0.3">
      <c r="A22" s="2"/>
      <c r="B22" s="2"/>
      <c r="C22" s="2"/>
      <c r="D22" s="2"/>
      <c r="E22" s="2"/>
      <c r="F22" s="2"/>
      <c r="G22" s="2"/>
      <c r="H22" s="2"/>
      <c r="I22" s="2"/>
      <c r="J22" s="2"/>
      <c r="K22" s="2"/>
      <c r="L22" s="2"/>
      <c r="M22" s="2"/>
      <c r="N22" s="2"/>
      <c r="O22" s="2"/>
      <c r="P22" s="2"/>
      <c r="Q22" s="2"/>
      <c r="R22" s="2"/>
      <c r="S22" s="2"/>
    </row>
    <row r="23" spans="1:19" x14ac:dyDescent="0.3">
      <c r="A23" s="26" t="s">
        <v>8</v>
      </c>
      <c r="B23" s="26"/>
      <c r="C23" s="26"/>
      <c r="D23" s="26"/>
      <c r="E23" s="3"/>
      <c r="F23" s="2"/>
      <c r="G23" s="2"/>
      <c r="H23" s="2"/>
      <c r="I23" s="2"/>
      <c r="J23" s="2"/>
      <c r="K23" s="2"/>
      <c r="L23" s="2"/>
      <c r="M23" s="2"/>
      <c r="N23" s="2"/>
      <c r="O23" s="2"/>
      <c r="P23" s="2"/>
      <c r="Q23" s="2"/>
      <c r="R23" s="2"/>
      <c r="S23" s="2"/>
    </row>
    <row r="24" spans="1:19" x14ac:dyDescent="0.3">
      <c r="A24" s="2"/>
      <c r="B24" s="2"/>
      <c r="C24" s="2"/>
      <c r="D24" s="2"/>
      <c r="E24" s="11"/>
      <c r="F24" s="2"/>
      <c r="G24" s="2"/>
      <c r="H24" s="2"/>
      <c r="I24" s="2"/>
      <c r="J24" s="2"/>
      <c r="K24" s="2"/>
      <c r="L24" s="2"/>
      <c r="M24" s="2"/>
      <c r="N24" s="2"/>
      <c r="O24" s="2"/>
      <c r="P24" s="2"/>
      <c r="Q24" s="2"/>
      <c r="R24" s="2"/>
      <c r="S24" s="2"/>
    </row>
    <row r="25" spans="1:19" x14ac:dyDescent="0.3">
      <c r="A25" s="26" t="s">
        <v>35</v>
      </c>
      <c r="B25" s="26"/>
      <c r="C25" s="26"/>
      <c r="D25" s="26"/>
      <c r="E25" s="3">
        <f>SUM(E17+E23)</f>
        <v>33600</v>
      </c>
      <c r="F25" s="2"/>
      <c r="G25" s="2"/>
      <c r="H25" s="2"/>
      <c r="I25" s="2"/>
      <c r="J25" s="2"/>
      <c r="K25" s="2"/>
      <c r="L25" s="2"/>
      <c r="M25" s="2"/>
      <c r="N25" s="2"/>
      <c r="O25" s="2"/>
      <c r="P25" s="2"/>
      <c r="Q25" s="2"/>
      <c r="R25" s="2"/>
      <c r="S25" s="2"/>
    </row>
    <row r="26" spans="1:19" x14ac:dyDescent="0.3">
      <c r="A26" s="2"/>
      <c r="B26" s="2"/>
      <c r="C26" s="2"/>
      <c r="D26" s="2"/>
      <c r="E26" s="11"/>
      <c r="F26" s="2"/>
      <c r="G26" s="2"/>
      <c r="H26" s="2"/>
      <c r="I26" s="2"/>
      <c r="J26" s="2"/>
      <c r="K26" s="2"/>
      <c r="L26" s="2"/>
      <c r="M26" s="2"/>
      <c r="N26" s="2"/>
      <c r="O26" s="2"/>
      <c r="P26" s="2"/>
      <c r="Q26" s="2"/>
      <c r="R26" s="2"/>
      <c r="S26" s="2"/>
    </row>
    <row r="27" spans="1:19" ht="31.5" customHeight="1" x14ac:dyDescent="0.3">
      <c r="A27" s="19" t="s">
        <v>12</v>
      </c>
      <c r="B27" s="19"/>
      <c r="C27" s="19"/>
      <c r="D27" s="19"/>
      <c r="E27" s="3">
        <f>SUM(E25/12)</f>
        <v>2800</v>
      </c>
      <c r="F27" s="2"/>
      <c r="G27" s="2"/>
      <c r="H27" s="2"/>
      <c r="I27" s="2"/>
      <c r="J27" s="2"/>
      <c r="K27" s="2"/>
      <c r="L27" s="2"/>
      <c r="M27" s="2"/>
      <c r="N27" s="2"/>
      <c r="O27" s="2"/>
      <c r="P27" s="2"/>
      <c r="Q27" s="2"/>
      <c r="R27" s="2"/>
      <c r="S27" s="2"/>
    </row>
    <row r="28" spans="1:19" s="2" customFormat="1" x14ac:dyDescent="0.3">
      <c r="A28" s="10"/>
      <c r="B28" s="10"/>
      <c r="C28" s="10"/>
      <c r="D28" s="10"/>
      <c r="E28" s="11"/>
    </row>
    <row r="29" spans="1:19" ht="18" x14ac:dyDescent="0.35">
      <c r="A29" s="17" t="s">
        <v>14</v>
      </c>
      <c r="B29" s="17"/>
      <c r="C29" s="17"/>
      <c r="D29" s="17"/>
      <c r="E29" s="17"/>
      <c r="F29" s="17"/>
      <c r="G29" s="17"/>
      <c r="H29" s="17"/>
      <c r="I29" s="4"/>
      <c r="J29" s="4"/>
      <c r="K29" s="4"/>
      <c r="L29" s="4"/>
      <c r="M29" s="4"/>
      <c r="N29" s="4"/>
      <c r="O29" s="4"/>
      <c r="P29" s="4"/>
      <c r="Q29" s="2"/>
      <c r="R29" s="2"/>
      <c r="S29" s="2"/>
    </row>
    <row r="30" spans="1:19" x14ac:dyDescent="0.3">
      <c r="A30" s="19" t="s">
        <v>15</v>
      </c>
      <c r="B30" s="19"/>
      <c r="C30" s="19"/>
      <c r="D30" s="19"/>
      <c r="E30" s="19"/>
      <c r="F30" s="19"/>
      <c r="G30" s="19"/>
      <c r="H30" s="19"/>
      <c r="I30" s="2"/>
      <c r="J30" s="2"/>
      <c r="K30" s="2"/>
      <c r="L30" s="2"/>
      <c r="M30" s="2"/>
      <c r="N30" s="2"/>
      <c r="O30" s="2"/>
      <c r="P30" s="2"/>
      <c r="Q30" s="2"/>
      <c r="R30" s="2"/>
      <c r="S30" s="2"/>
    </row>
    <row r="31" spans="1:19" x14ac:dyDescent="0.3">
      <c r="A31" s="19"/>
      <c r="B31" s="19"/>
      <c r="C31" s="19"/>
      <c r="D31" s="19"/>
      <c r="E31" s="19"/>
      <c r="F31" s="19"/>
      <c r="G31" s="19"/>
      <c r="H31" s="19"/>
      <c r="I31" s="2"/>
      <c r="J31" s="2"/>
      <c r="K31" s="2"/>
      <c r="L31" s="2"/>
      <c r="M31" s="2"/>
      <c r="N31" s="2"/>
      <c r="O31" s="2"/>
      <c r="P31" s="2"/>
      <c r="Q31" s="2"/>
      <c r="R31" s="2"/>
      <c r="S31" s="2"/>
    </row>
    <row r="32" spans="1:19" x14ac:dyDescent="0.3">
      <c r="A32" s="10"/>
      <c r="B32" s="10"/>
      <c r="C32" s="10"/>
      <c r="D32" s="10"/>
      <c r="E32" s="10"/>
      <c r="F32" s="10"/>
      <c r="G32" s="10"/>
      <c r="H32" s="10"/>
      <c r="I32" s="2"/>
      <c r="J32" s="2"/>
      <c r="K32" s="2"/>
      <c r="L32" s="2"/>
      <c r="M32" s="2"/>
      <c r="N32" s="2"/>
      <c r="O32" s="2"/>
      <c r="P32" s="2"/>
      <c r="Q32" s="2"/>
      <c r="R32" s="2"/>
      <c r="S32" s="2"/>
    </row>
    <row r="33" spans="1:19" x14ac:dyDescent="0.3">
      <c r="A33" s="21" t="s">
        <v>20</v>
      </c>
      <c r="B33" s="22"/>
      <c r="C33" s="22"/>
      <c r="D33" s="22"/>
      <c r="E33" s="22"/>
      <c r="F33" s="22"/>
      <c r="G33" s="2"/>
      <c r="H33" s="2"/>
      <c r="I33" s="2"/>
      <c r="J33" s="2"/>
      <c r="K33" s="2"/>
      <c r="L33" s="2"/>
      <c r="M33" s="2"/>
      <c r="N33" s="2"/>
      <c r="O33" s="2"/>
      <c r="P33" s="2"/>
      <c r="Q33" s="2"/>
      <c r="R33" s="2"/>
      <c r="S33" s="2"/>
    </row>
    <row r="34" spans="1:19" x14ac:dyDescent="0.3">
      <c r="A34" s="18" t="s">
        <v>18</v>
      </c>
      <c r="B34" s="20"/>
      <c r="C34" s="20"/>
      <c r="D34" s="20"/>
      <c r="E34" s="20"/>
      <c r="F34" s="12">
        <v>260</v>
      </c>
      <c r="G34" s="12" t="s">
        <v>37</v>
      </c>
      <c r="H34" s="12"/>
      <c r="I34" s="2"/>
      <c r="J34" s="2"/>
      <c r="K34" s="2"/>
      <c r="L34" s="2"/>
      <c r="M34" s="2"/>
      <c r="N34" s="2"/>
      <c r="O34" s="2"/>
      <c r="P34" s="2"/>
      <c r="Q34" s="2"/>
      <c r="R34" s="2"/>
      <c r="S34" s="2"/>
    </row>
    <row r="35" spans="1:19" x14ac:dyDescent="0.3">
      <c r="A35" s="18" t="s">
        <v>17</v>
      </c>
      <c r="B35" s="19"/>
      <c r="C35" s="19"/>
      <c r="D35" s="19"/>
      <c r="E35" s="19"/>
      <c r="F35" s="10">
        <v>230</v>
      </c>
      <c r="G35" s="10" t="s">
        <v>37</v>
      </c>
      <c r="H35" s="10"/>
      <c r="I35" s="2"/>
      <c r="J35" s="2"/>
      <c r="K35" s="2"/>
      <c r="L35" s="2"/>
      <c r="M35" s="2"/>
      <c r="N35" s="2"/>
      <c r="O35" s="2"/>
      <c r="P35" s="2"/>
      <c r="Q35" s="2"/>
      <c r="R35" s="2"/>
      <c r="S35" s="2"/>
    </row>
    <row r="36" spans="1:19" x14ac:dyDescent="0.3">
      <c r="A36" s="2" t="s">
        <v>16</v>
      </c>
      <c r="B36" s="2"/>
      <c r="C36" s="2"/>
      <c r="D36" s="2"/>
      <c r="E36" s="2"/>
      <c r="F36" s="2">
        <v>1840</v>
      </c>
      <c r="G36" s="2" t="s">
        <v>36</v>
      </c>
      <c r="H36" s="2"/>
      <c r="I36" s="2"/>
      <c r="J36" s="2"/>
      <c r="K36" s="2"/>
      <c r="L36" s="2"/>
      <c r="M36" s="2"/>
      <c r="N36" s="2"/>
      <c r="O36" s="2"/>
      <c r="P36" s="2"/>
      <c r="Q36" s="2"/>
      <c r="R36" s="2"/>
      <c r="S36" s="2"/>
    </row>
    <row r="37" spans="1:19" x14ac:dyDescent="0.3">
      <c r="A37" s="2" t="s">
        <v>19</v>
      </c>
      <c r="B37" s="2"/>
      <c r="C37" s="2"/>
      <c r="D37" s="2"/>
      <c r="E37" s="2"/>
      <c r="F37" s="2">
        <v>920</v>
      </c>
      <c r="G37" s="2" t="s">
        <v>36</v>
      </c>
      <c r="H37" s="2"/>
      <c r="I37" s="2"/>
      <c r="J37" s="2"/>
      <c r="K37" s="2"/>
      <c r="L37" s="2"/>
      <c r="M37" s="2"/>
      <c r="N37" s="2"/>
      <c r="O37" s="2"/>
      <c r="P37" s="2"/>
      <c r="Q37" s="2"/>
      <c r="R37" s="2"/>
      <c r="S37" s="2"/>
    </row>
    <row r="38" spans="1:19" x14ac:dyDescent="0.3">
      <c r="A38" s="2"/>
      <c r="B38" s="2"/>
      <c r="C38" s="2"/>
      <c r="D38" s="2"/>
      <c r="E38" s="2"/>
      <c r="F38" s="2"/>
      <c r="G38" s="2"/>
      <c r="H38" s="2"/>
      <c r="I38" s="2"/>
      <c r="J38" s="2"/>
      <c r="K38" s="2"/>
      <c r="L38" s="2"/>
      <c r="M38" s="2"/>
      <c r="N38" s="2"/>
      <c r="O38" s="2"/>
      <c r="P38" s="2"/>
      <c r="Q38" s="2"/>
      <c r="R38" s="2"/>
      <c r="S38" s="2"/>
    </row>
    <row r="39" spans="1:19" x14ac:dyDescent="0.3">
      <c r="A39" s="2" t="s">
        <v>38</v>
      </c>
      <c r="B39" s="2"/>
      <c r="C39" s="15">
        <v>1840</v>
      </c>
      <c r="D39" s="2"/>
      <c r="E39" s="2"/>
      <c r="F39" s="2"/>
      <c r="G39" s="2"/>
      <c r="H39" s="2"/>
      <c r="I39" s="2"/>
      <c r="J39" s="2"/>
      <c r="K39" s="2"/>
      <c r="L39" s="2"/>
      <c r="M39" s="2"/>
      <c r="N39" s="2"/>
      <c r="O39" s="2"/>
      <c r="P39" s="2"/>
      <c r="Q39" s="2"/>
      <c r="R39" s="2"/>
      <c r="S39" s="2"/>
    </row>
    <row r="40" spans="1:19" x14ac:dyDescent="0.3">
      <c r="A40" s="2"/>
      <c r="B40" s="2"/>
      <c r="C40" s="2"/>
      <c r="D40" s="2"/>
      <c r="E40" s="2"/>
      <c r="F40" s="2"/>
      <c r="G40" s="2"/>
      <c r="H40" s="2"/>
      <c r="I40" s="2"/>
      <c r="J40" s="2"/>
      <c r="K40" s="2"/>
      <c r="L40" s="2"/>
      <c r="M40" s="2"/>
      <c r="N40" s="2"/>
      <c r="O40" s="2"/>
      <c r="P40" s="2"/>
      <c r="Q40" s="2"/>
      <c r="R40" s="2"/>
      <c r="S40" s="2"/>
    </row>
    <row r="41" spans="1:19" x14ac:dyDescent="0.3">
      <c r="A41" s="23" t="s">
        <v>21</v>
      </c>
      <c r="B41" s="22"/>
      <c r="C41" s="22"/>
      <c r="D41" s="22"/>
      <c r="E41" s="22"/>
      <c r="F41" s="22"/>
      <c r="G41" s="2"/>
      <c r="H41" s="2"/>
      <c r="I41" s="2"/>
      <c r="J41" s="2"/>
      <c r="K41" s="2"/>
      <c r="L41" s="2"/>
      <c r="M41" s="2"/>
      <c r="N41" s="2"/>
      <c r="O41" s="2"/>
      <c r="P41" s="2"/>
      <c r="Q41" s="2"/>
      <c r="R41" s="2"/>
      <c r="S41" s="2"/>
    </row>
    <row r="42" spans="1:19" s="2" customFormat="1" x14ac:dyDescent="0.3">
      <c r="A42" s="13"/>
      <c r="B42" s="13"/>
      <c r="C42" s="13"/>
      <c r="D42" s="13"/>
      <c r="E42" s="13"/>
      <c r="F42" s="13"/>
    </row>
    <row r="43" spans="1:19" s="2" customFormat="1" x14ac:dyDescent="0.3">
      <c r="A43" s="14" t="s">
        <v>22</v>
      </c>
      <c r="B43" s="14"/>
      <c r="C43" s="14"/>
      <c r="D43" s="13"/>
      <c r="E43" s="13"/>
      <c r="F43" s="14" t="s">
        <v>23</v>
      </c>
    </row>
    <row r="44" spans="1:19" s="2" customFormat="1" x14ac:dyDescent="0.3">
      <c r="A44" s="2" t="s">
        <v>24</v>
      </c>
      <c r="F44" s="2" t="s">
        <v>25</v>
      </c>
    </row>
    <row r="45" spans="1:19" s="2" customFormat="1" x14ac:dyDescent="0.3">
      <c r="A45" s="2" t="s">
        <v>31</v>
      </c>
      <c r="F45" s="2" t="s">
        <v>26</v>
      </c>
    </row>
    <row r="46" spans="1:19" s="2" customFormat="1" x14ac:dyDescent="0.3">
      <c r="A46" s="2" t="s">
        <v>27</v>
      </c>
      <c r="F46" s="2" t="s">
        <v>28</v>
      </c>
    </row>
    <row r="47" spans="1:19" s="2" customFormat="1" x14ac:dyDescent="0.3">
      <c r="A47" s="2" t="s">
        <v>29</v>
      </c>
      <c r="F47" s="2" t="s">
        <v>30</v>
      </c>
    </row>
    <row r="48" spans="1:19" s="2" customFormat="1" x14ac:dyDescent="0.3"/>
    <row r="49" spans="1:19" s="2" customFormat="1" x14ac:dyDescent="0.3">
      <c r="A49" s="2" t="s">
        <v>38</v>
      </c>
      <c r="C49" s="15">
        <v>920</v>
      </c>
    </row>
    <row r="50" spans="1:19" s="2" customFormat="1" x14ac:dyDescent="0.3"/>
    <row r="51" spans="1:19" ht="18" x14ac:dyDescent="0.35">
      <c r="A51" s="17" t="s">
        <v>32</v>
      </c>
      <c r="B51" s="17"/>
      <c r="C51" s="17"/>
      <c r="D51" s="17"/>
      <c r="E51" s="17"/>
      <c r="F51" s="17"/>
      <c r="G51" s="17"/>
      <c r="H51" s="17"/>
      <c r="I51" s="4"/>
      <c r="J51" s="4"/>
      <c r="K51" s="4"/>
      <c r="L51" s="4"/>
      <c r="M51" s="4"/>
      <c r="N51" s="4"/>
      <c r="O51" s="4"/>
      <c r="P51" s="4"/>
      <c r="Q51" s="2"/>
      <c r="R51" s="2"/>
      <c r="S51" s="2"/>
    </row>
    <row r="52" spans="1:19" s="2" customFormat="1" ht="32.25" customHeight="1" x14ac:dyDescent="0.3">
      <c r="A52" s="18" t="s">
        <v>33</v>
      </c>
      <c r="B52" s="18"/>
      <c r="C52" s="18"/>
      <c r="D52" s="18"/>
      <c r="E52" s="18"/>
      <c r="F52" s="18"/>
      <c r="G52" s="18"/>
      <c r="H52" s="18"/>
    </row>
    <row r="53" spans="1:19" s="2" customFormat="1" x14ac:dyDescent="0.3"/>
    <row r="54" spans="1:19" s="2" customFormat="1" x14ac:dyDescent="0.3">
      <c r="A54" s="16" t="s">
        <v>34</v>
      </c>
      <c r="G54" s="2" t="s">
        <v>40</v>
      </c>
    </row>
    <row r="55" spans="1:19" s="2" customFormat="1" x14ac:dyDescent="0.3">
      <c r="A55" s="2" t="s">
        <v>39</v>
      </c>
      <c r="G55" s="3">
        <f>E25/C39</f>
        <v>18.260869565217391</v>
      </c>
    </row>
    <row r="56" spans="1:19" s="2" customFormat="1" x14ac:dyDescent="0.3"/>
    <row r="57" spans="1:19" s="2" customFormat="1" x14ac:dyDescent="0.3"/>
    <row r="58" spans="1:19" s="2" customFormat="1" x14ac:dyDescent="0.3"/>
  </sheetData>
  <mergeCells count="23">
    <mergeCell ref="A20:H20"/>
    <mergeCell ref="A3:H3"/>
    <mergeCell ref="A1:H1"/>
    <mergeCell ref="A29:H29"/>
    <mergeCell ref="A30:H31"/>
    <mergeCell ref="A27:D27"/>
    <mergeCell ref="A13:D13"/>
    <mergeCell ref="A15:D15"/>
    <mergeCell ref="A11:H12"/>
    <mergeCell ref="A4:H5"/>
    <mergeCell ref="A10:H10"/>
    <mergeCell ref="A6:D6"/>
    <mergeCell ref="A8:D8"/>
    <mergeCell ref="A17:D17"/>
    <mergeCell ref="A25:D25"/>
    <mergeCell ref="A23:D23"/>
    <mergeCell ref="A21:H21"/>
    <mergeCell ref="A51:H51"/>
    <mergeCell ref="A52:H52"/>
    <mergeCell ref="A35:E35"/>
    <mergeCell ref="A34:E34"/>
    <mergeCell ref="A33:F33"/>
    <mergeCell ref="A41:F41"/>
  </mergeCells>
  <printOptions horizontalCentered="1" gridLines="1"/>
  <pageMargins left="0.7" right="0.7" top="0.75" bottom="0.75" header="0.3" footer="0.3"/>
  <pageSetup paperSize="9" pageOrder="overThenDown" orientation="portrait" r:id="rId1"/>
  <rowBreaks count="1" manualBreakCount="1">
    <brk id="34"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Blad1</vt:lpstr>
      <vt:lpstr>Blad1!Afdrukbereik</vt:lpstr>
    </vt:vector>
  </TitlesOfParts>
  <Company>Bagroep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Fabienne Smith</dc:creator>
  <cp:lastModifiedBy>Fabienne Smith</cp:lastModifiedBy>
  <cp:lastPrinted>2019-05-13T11:35:31Z</cp:lastPrinted>
  <dcterms:created xsi:type="dcterms:W3CDTF">2019-05-13T08:42:15Z</dcterms:created>
  <dcterms:modified xsi:type="dcterms:W3CDTF">2020-10-03T16:17:27Z</dcterms:modified>
</cp:coreProperties>
</file>